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IO\IOd\IOd_OHTS\SMLOUVY OIČ\AKCE\BO_2023-NBP+DN_dorozumívací zařízení\1. Zadání\"/>
    </mc:Choice>
  </mc:AlternateContent>
  <bookViews>
    <workbookView xWindow="0" yWindow="0" windowWidth="28800" windowHeight="12435"/>
  </bookViews>
  <sheets>
    <sheet name="VV B1 - 4NP - Klinka detská OR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1" i="1" l="1"/>
  <c r="H45" i="1"/>
  <c r="F45" i="1"/>
  <c r="H21" i="1"/>
  <c r="F21" i="1"/>
  <c r="H20" i="1"/>
  <c r="F20" i="1"/>
  <c r="F39" i="1"/>
  <c r="H39" i="1"/>
  <c r="F72" i="1"/>
  <c r="F73" i="1"/>
  <c r="F74" i="1"/>
  <c r="F75" i="1"/>
  <c r="F76" i="1"/>
  <c r="H68" i="1"/>
  <c r="H41" i="1"/>
  <c r="H42" i="1"/>
  <c r="H29" i="1"/>
  <c r="H30" i="1"/>
  <c r="H31" i="1"/>
  <c r="H32" i="1"/>
  <c r="H10" i="1"/>
  <c r="H11" i="1"/>
  <c r="H12" i="1"/>
  <c r="H13" i="1"/>
  <c r="H14" i="1"/>
  <c r="H15" i="1"/>
  <c r="H77" i="1"/>
  <c r="H76" i="1"/>
  <c r="H75" i="1"/>
  <c r="H74" i="1"/>
  <c r="H73" i="1"/>
  <c r="H72" i="1"/>
  <c r="H71" i="1"/>
  <c r="F71" i="1"/>
  <c r="H70" i="1"/>
  <c r="F70" i="1"/>
  <c r="H69" i="1"/>
  <c r="F69" i="1"/>
  <c r="F68" i="1"/>
  <c r="H67" i="1"/>
  <c r="F67" i="1"/>
  <c r="H66" i="1"/>
  <c r="F66" i="1"/>
  <c r="H62" i="1"/>
  <c r="F62" i="1"/>
  <c r="H61" i="1"/>
  <c r="F61" i="1"/>
  <c r="H60" i="1"/>
  <c r="F60" i="1"/>
  <c r="H56" i="1"/>
  <c r="H55" i="1"/>
  <c r="H54" i="1"/>
  <c r="H53" i="1"/>
  <c r="H52" i="1"/>
  <c r="H51" i="1"/>
  <c r="H50" i="1"/>
  <c r="H49" i="1"/>
  <c r="H48" i="1"/>
  <c r="H44" i="1"/>
  <c r="F44" i="1"/>
  <c r="H43" i="1"/>
  <c r="F43" i="1"/>
  <c r="F42" i="1"/>
  <c r="F41" i="1"/>
  <c r="H40" i="1"/>
  <c r="F40" i="1"/>
  <c r="H38" i="1"/>
  <c r="F38" i="1"/>
  <c r="H37" i="1"/>
  <c r="F37" i="1"/>
  <c r="H36" i="1"/>
  <c r="F36" i="1"/>
  <c r="H35" i="1"/>
  <c r="F35" i="1"/>
  <c r="H34" i="1"/>
  <c r="F34" i="1"/>
  <c r="H33" i="1"/>
  <c r="F33" i="1"/>
  <c r="F32" i="1"/>
  <c r="F31" i="1"/>
  <c r="F30" i="1"/>
  <c r="F29" i="1"/>
  <c r="H28" i="1"/>
  <c r="F28" i="1"/>
  <c r="H27" i="1"/>
  <c r="F27" i="1"/>
  <c r="H26" i="1"/>
  <c r="F26" i="1"/>
  <c r="H25" i="1"/>
  <c r="F25" i="1"/>
  <c r="H24" i="1"/>
  <c r="F24" i="1"/>
  <c r="H23" i="1"/>
  <c r="F23" i="1"/>
  <c r="H22" i="1"/>
  <c r="F22" i="1"/>
  <c r="H19" i="1"/>
  <c r="F19" i="1"/>
  <c r="H18" i="1"/>
  <c r="F18" i="1"/>
  <c r="H17" i="1"/>
  <c r="F17" i="1"/>
  <c r="H16" i="1"/>
  <c r="F16" i="1"/>
  <c r="F15" i="1"/>
  <c r="F14" i="1"/>
  <c r="F13" i="1"/>
  <c r="F12" i="1"/>
  <c r="F11" i="1"/>
  <c r="F10" i="1"/>
  <c r="H9" i="1"/>
  <c r="F9" i="1"/>
  <c r="H8" i="1"/>
  <c r="F8" i="1"/>
  <c r="H7" i="1"/>
  <c r="F7" i="1"/>
  <c r="H6" i="1"/>
  <c r="F6" i="1"/>
  <c r="F5" i="1"/>
  <c r="H63" i="1" l="1"/>
  <c r="H57" i="1"/>
  <c r="F78" i="1"/>
  <c r="H78" i="1"/>
  <c r="F63" i="1"/>
</calcChain>
</file>

<file path=xl/sharedStrings.xml><?xml version="1.0" encoding="utf-8"?>
<sst xmlns="http://schemas.openxmlformats.org/spreadsheetml/2006/main" count="148" uniqueCount="83">
  <si>
    <t>Název</t>
  </si>
  <si>
    <t>MJ</t>
  </si>
  <si>
    <t>Množství</t>
  </si>
  <si>
    <t>materiál</t>
  </si>
  <si>
    <t>montáž</t>
  </si>
  <si>
    <t>cena/ks</t>
  </si>
  <si>
    <t>celkem</t>
  </si>
  <si>
    <t>ks</t>
  </si>
  <si>
    <t>Zásuvka terminálu</t>
  </si>
  <si>
    <t>Datový rozvaděč nástěnný 19"/12U - nástěnný
600 x 635 x 395 mm, 19,5 kg</t>
  </si>
  <si>
    <t xml:space="preserve">Napájecí zdroj + lokální server </t>
  </si>
  <si>
    <t>Rozvodný panel 8x 230V 19"/2U</t>
  </si>
  <si>
    <t>SW - licence pro Hlavní terminál</t>
  </si>
  <si>
    <t>SW - licence provozu účastníka</t>
  </si>
  <si>
    <t>SW - databáze historie volání</t>
  </si>
  <si>
    <t>SW - aktivace sdruženého provozu</t>
  </si>
  <si>
    <t>SW - prohlížeč historie</t>
  </si>
  <si>
    <t xml:space="preserve">SW - licence pro IP kameru  </t>
  </si>
  <si>
    <t>Univerzální police 19"/1U</t>
  </si>
  <si>
    <t>Napájecí injektor 8 portů/19"</t>
  </si>
  <si>
    <t>Napájecí injektor 24 portů/19"</t>
  </si>
  <si>
    <t>Tlačítko rušení volání</t>
  </si>
  <si>
    <t>Zásuvka pacienta s držákem tlač. (bez hovoru)</t>
  </si>
  <si>
    <t xml:space="preserve">Terminál pacienta s tlačítkem volání ošetřovatelky </t>
  </si>
  <si>
    <t>Kabel vytrhávací - částečně kroucený</t>
  </si>
  <si>
    <t>Držák kabelu na hrazdu</t>
  </si>
  <si>
    <t>Tlačítko nouzového volání</t>
  </si>
  <si>
    <t>Táhlo nouzového volání</t>
  </si>
  <si>
    <t>Táhlo a tlačítko nouzového volání</t>
  </si>
  <si>
    <t>Čtečka karet (EM 125kHz)</t>
  </si>
  <si>
    <t>Služební terminál (vchod)</t>
  </si>
  <si>
    <t>Router</t>
  </si>
  <si>
    <t>Kamera IP s příslušenstvím</t>
  </si>
  <si>
    <t>Patch kabel</t>
  </si>
  <si>
    <t>Konektor RJ45 UTP CAT5e včetně ochrany a proměření</t>
  </si>
  <si>
    <t>Součty:</t>
  </si>
  <si>
    <t>Oživení, konfigurace a ostatní rozpočtové náklady</t>
  </si>
  <si>
    <t>Instalace a konfigurace systému</t>
  </si>
  <si>
    <t>Kontrolní provoz, zaškolení, vedlejší výdaje</t>
  </si>
  <si>
    <t>Výchozí zkouška dorozumívacího zařízení</t>
  </si>
  <si>
    <t>Ekologická likvidace odpadu</t>
  </si>
  <si>
    <t>Koordinace stavby</t>
  </si>
  <si>
    <t>hod</t>
  </si>
  <si>
    <t>Kontrolní dny</t>
  </si>
  <si>
    <t>Úklid staveniště</t>
  </si>
  <si>
    <t>Doprava</t>
  </si>
  <si>
    <t>km</t>
  </si>
  <si>
    <t>Vypracování PD skutečného provedení stavby</t>
  </si>
  <si>
    <t>Slaboproudé rozvody - dodávka a montáž vodičů</t>
  </si>
  <si>
    <t>kabel do trubek, nebo do lišt LSOH</t>
  </si>
  <si>
    <t>m</t>
  </si>
  <si>
    <t>vodič do trubek, nebo do lišt</t>
  </si>
  <si>
    <t>Hrubá instalace - trubkování (lištování) a osazení instalačních krabic</t>
  </si>
  <si>
    <t>vodič protahovací</t>
  </si>
  <si>
    <t>lišta vkládací s krytem</t>
  </si>
  <si>
    <t>držák kabelového svazku</t>
  </si>
  <si>
    <t>sádra štukatérská</t>
  </si>
  <si>
    <t>kg</t>
  </si>
  <si>
    <t>štukovací směs</t>
  </si>
  <si>
    <t>kpl</t>
  </si>
  <si>
    <t>oprava otvorů po demontáži prvku (upravení původního otvoru - sádrování - bez malby, usazení nové instalační krabice)</t>
  </si>
  <si>
    <t>prostupy zdivem do 0,5m</t>
  </si>
  <si>
    <t>odkrytí stávajících elektroinstalačních lišt, krabic, součinnost s technickým pracovníkem/správcem objektu</t>
  </si>
  <si>
    <t>demontáž zastaralého zařízení</t>
  </si>
  <si>
    <t>demontáž a zpětná montáž podhledů</t>
  </si>
  <si>
    <t>Rekapitulace:</t>
  </si>
  <si>
    <t>Dodávky a montáže celkem - cena bez DPH:</t>
  </si>
  <si>
    <r>
      <t xml:space="preserve">Hlavní terminál, </t>
    </r>
    <r>
      <rPr>
        <sz val="8"/>
        <rFont val="Arial"/>
        <family val="2"/>
        <charset val="238"/>
      </rPr>
      <t>vč. adaptéru a kabelu k terminálu 2m</t>
    </r>
    <r>
      <rPr>
        <sz val="9"/>
        <rFont val="Arial"/>
        <family val="2"/>
        <charset val="238"/>
      </rPr>
      <t xml:space="preserve"> </t>
    </r>
  </si>
  <si>
    <t xml:space="preserve">Cenová nabídka  "Komunikační systém sestra-pacient" </t>
  </si>
  <si>
    <t xml:space="preserve">Datový switch 24 portů/19" </t>
  </si>
  <si>
    <t xml:space="preserve">Pokojový terminál hovorový
</t>
  </si>
  <si>
    <t xml:space="preserve">Pokojový terminál hovorový s displejem
</t>
  </si>
  <si>
    <t xml:space="preserve">Zásuvka pacienta s držákem a reproduktorem
</t>
  </si>
  <si>
    <t xml:space="preserve">Tlačítko pacienta (bez hovoru) Disconnection s částečně krouceným samouvolňovacím kabelem                          </t>
  </si>
  <si>
    <t xml:space="preserve">ostatní drobný instalační materiál </t>
  </si>
  <si>
    <t>pomocné montážní, instalační a stavební práce</t>
  </si>
  <si>
    <t xml:space="preserve">Svítidlo signalizační </t>
  </si>
  <si>
    <t xml:space="preserve">Orientační směrové svítidlo </t>
  </si>
  <si>
    <t>Instalační rámeček 3x</t>
  </si>
  <si>
    <r>
      <t xml:space="preserve">SQL server </t>
    </r>
    <r>
      <rPr>
        <sz val="8"/>
        <rFont val="Arial"/>
        <family val="2"/>
        <charset val="238"/>
      </rPr>
      <t>(do 30-ti oddělení)</t>
    </r>
    <r>
      <rPr>
        <sz val="9"/>
        <rFont val="Arial"/>
        <family val="2"/>
        <charset val="238"/>
      </rPr>
      <t xml:space="preserve"> </t>
    </r>
  </si>
  <si>
    <t>Telefonní zásuvka IN-OUT</t>
  </si>
  <si>
    <r>
      <t xml:space="preserve">Telefonní interface </t>
    </r>
    <r>
      <rPr>
        <sz val="8"/>
        <rFont val="Arial"/>
        <family val="2"/>
        <charset val="238"/>
      </rPr>
      <t>(pro analog. přístr.)</t>
    </r>
  </si>
  <si>
    <t xml:space="preserve">                                             Objekt: FN Brno KDORL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</si>
</sst>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[$€-1]"/>
    <numFmt numFmtId="165" formatCode="#,##0.00\ &quot;Kč&quot;"/>
    <numFmt numFmtId="166" formatCode="_(#,##0.0??;\-\ #,##0.0??;&quot;–&quot;???;_(@_)"/>
    <numFmt numFmtId="167" formatCode="_(#,##0.00_);[Red]\-\ #,##0.00_);&quot;–&quot;??;_(@_)"/>
  </numFmts>
  <fonts count="14" x14ac:knownFonts="1">
    <font>
      <sz val="11"/>
      <color theme="1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b/>
      <sz val="9"/>
      <color theme="0"/>
      <name val="Arial CE"/>
      <charset val="238"/>
    </font>
    <font>
      <sz val="10"/>
      <color rgb="FFFF0000"/>
      <name val="Arial CE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color theme="0" tint="-0.249977111117893"/>
      <name val="Arial CE"/>
      <charset val="238"/>
    </font>
    <font>
      <sz val="8"/>
      <name val="Arial"/>
      <family val="2"/>
      <charset val="238"/>
    </font>
    <font>
      <i/>
      <sz val="10"/>
      <name val="Arial CE"/>
      <family val="2"/>
      <charset val="238"/>
    </font>
    <font>
      <sz val="9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109">
    <xf numFmtId="0" fontId="0" fillId="0" borderId="0" xfId="0"/>
    <xf numFmtId="0" fontId="3" fillId="0" borderId="0" xfId="0" applyFont="1"/>
    <xf numFmtId="49" fontId="6" fillId="0" borderId="8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164" fontId="3" fillId="0" borderId="0" xfId="0" applyNumberFormat="1" applyFont="1"/>
    <xf numFmtId="0" fontId="8" fillId="0" borderId="0" xfId="0" applyFont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right" vertical="center"/>
    </xf>
    <xf numFmtId="4" fontId="4" fillId="0" borderId="12" xfId="0" applyNumberFormat="1" applyFont="1" applyBorder="1" applyAlignment="1">
      <alignment horizontal="right" vertical="center"/>
    </xf>
    <xf numFmtId="4" fontId="6" fillId="0" borderId="12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3" fontId="4" fillId="0" borderId="14" xfId="0" applyNumberFormat="1" applyFont="1" applyBorder="1" applyAlignment="1">
      <alignment horizontal="right" vertical="center"/>
    </xf>
    <xf numFmtId="4" fontId="4" fillId="0" borderId="14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vertical="center" wrapText="1"/>
    </xf>
    <xf numFmtId="4" fontId="6" fillId="0" borderId="14" xfId="0" applyNumberFormat="1" applyFont="1" applyBorder="1" applyAlignment="1">
      <alignment horizontal="right" vertical="center"/>
    </xf>
    <xf numFmtId="0" fontId="10" fillId="0" borderId="0" xfId="0" applyFont="1"/>
    <xf numFmtId="0" fontId="4" fillId="0" borderId="13" xfId="0" applyFont="1" applyBorder="1"/>
    <xf numFmtId="0" fontId="11" fillId="0" borderId="13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3" fontId="4" fillId="0" borderId="17" xfId="0" applyNumberFormat="1" applyFont="1" applyBorder="1" applyAlignment="1">
      <alignment horizontal="right" vertical="center"/>
    </xf>
    <xf numFmtId="4" fontId="4" fillId="0" borderId="17" xfId="0" applyNumberFormat="1" applyFont="1" applyBorder="1" applyAlignment="1">
      <alignment horizontal="right" vertical="center"/>
    </xf>
    <xf numFmtId="0" fontId="13" fillId="0" borderId="15" xfId="0" applyFont="1" applyBorder="1" applyAlignment="1">
      <alignment vertical="center" wrapText="1"/>
    </xf>
    <xf numFmtId="0" fontId="13" fillId="0" borderId="18" xfId="0" applyFont="1" applyBorder="1" applyAlignment="1">
      <alignment horizontal="center" vertical="center"/>
    </xf>
    <xf numFmtId="3" fontId="4" fillId="0" borderId="18" xfId="0" applyNumberFormat="1" applyFont="1" applyBorder="1" applyAlignment="1">
      <alignment horizontal="right" vertical="center"/>
    </xf>
    <xf numFmtId="4" fontId="4" fillId="0" borderId="18" xfId="0" applyNumberFormat="1" applyFont="1" applyBorder="1" applyAlignment="1">
      <alignment horizontal="right" vertical="center"/>
    </xf>
    <xf numFmtId="0" fontId="4" fillId="0" borderId="19" xfId="0" applyFont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4" fontId="6" fillId="0" borderId="18" xfId="0" applyNumberFormat="1" applyFont="1" applyBorder="1" applyAlignment="1">
      <alignment horizontal="right" vertical="center"/>
    </xf>
    <xf numFmtId="0" fontId="0" fillId="0" borderId="20" xfId="0" applyBorder="1"/>
    <xf numFmtId="0" fontId="4" fillId="0" borderId="21" xfId="0" applyFont="1" applyBorder="1"/>
    <xf numFmtId="0" fontId="4" fillId="0" borderId="22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2" xfId="0" applyFont="1" applyBorder="1" applyAlignment="1">
      <alignment horizontal="right"/>
    </xf>
    <xf numFmtId="4" fontId="4" fillId="0" borderId="22" xfId="0" applyNumberFormat="1" applyFont="1" applyBorder="1" applyAlignment="1">
      <alignment horizontal="right" vertical="center"/>
    </xf>
    <xf numFmtId="4" fontId="4" fillId="0" borderId="23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4" fontId="4" fillId="0" borderId="12" xfId="0" applyNumberFormat="1" applyFont="1" applyBorder="1" applyAlignment="1">
      <alignment vertical="center"/>
    </xf>
    <xf numFmtId="4" fontId="4" fillId="0" borderId="24" xfId="0" applyNumberFormat="1" applyFont="1" applyBorder="1" applyAlignment="1">
      <alignment vertical="center"/>
    </xf>
    <xf numFmtId="4" fontId="4" fillId="0" borderId="14" xfId="0" applyNumberFormat="1" applyFont="1" applyBorder="1" applyAlignment="1">
      <alignment vertical="center"/>
    </xf>
    <xf numFmtId="4" fontId="4" fillId="0" borderId="25" xfId="0" applyNumberFormat="1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4" fontId="4" fillId="0" borderId="26" xfId="0" applyNumberFormat="1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3" fontId="4" fillId="0" borderId="22" xfId="0" applyNumberFormat="1" applyFont="1" applyBorder="1" applyAlignment="1">
      <alignment horizontal="right" vertical="center"/>
    </xf>
    <xf numFmtId="4" fontId="4" fillId="0" borderId="22" xfId="0" applyNumberFormat="1" applyFont="1" applyBorder="1" applyAlignment="1">
      <alignment vertical="center"/>
    </xf>
    <xf numFmtId="4" fontId="4" fillId="0" borderId="23" xfId="0" applyNumberFormat="1" applyFont="1" applyBorder="1" applyAlignment="1">
      <alignment vertical="center"/>
    </xf>
    <xf numFmtId="49" fontId="4" fillId="0" borderId="11" xfId="0" applyNumberFormat="1" applyFont="1" applyBorder="1" applyAlignment="1">
      <alignment vertical="center"/>
    </xf>
    <xf numFmtId="49" fontId="4" fillId="0" borderId="13" xfId="0" applyNumberFormat="1" applyFont="1" applyBorder="1" applyAlignment="1">
      <alignment vertical="center"/>
    </xf>
    <xf numFmtId="49" fontId="4" fillId="0" borderId="21" xfId="0" applyNumberFormat="1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5" xfId="0" applyNumberFormat="1" applyFont="1" applyBorder="1" applyAlignment="1">
      <alignment horizontal="right" vertical="center"/>
    </xf>
    <xf numFmtId="0" fontId="4" fillId="2" borderId="13" xfId="0" applyFont="1" applyFill="1" applyBorder="1" applyAlignment="1">
      <alignment wrapText="1"/>
    </xf>
    <xf numFmtId="0" fontId="4" fillId="2" borderId="14" xfId="0" applyFont="1" applyFill="1" applyBorder="1" applyAlignment="1">
      <alignment horizontal="center" vertical="center" wrapText="1"/>
    </xf>
    <xf numFmtId="3" fontId="4" fillId="2" borderId="14" xfId="0" applyNumberFormat="1" applyFont="1" applyFill="1" applyBorder="1" applyAlignment="1">
      <alignment horizontal="right" vertical="center"/>
    </xf>
    <xf numFmtId="4" fontId="6" fillId="2" borderId="14" xfId="0" applyNumberFormat="1" applyFont="1" applyFill="1" applyBorder="1" applyAlignment="1">
      <alignment horizontal="right" vertical="center"/>
    </xf>
    <xf numFmtId="4" fontId="4" fillId="2" borderId="14" xfId="0" applyNumberFormat="1" applyFont="1" applyFill="1" applyBorder="1" applyAlignment="1">
      <alignment horizontal="right" vertical="center"/>
    </xf>
    <xf numFmtId="4" fontId="4" fillId="2" borderId="25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4" fontId="6" fillId="0" borderId="22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right" vertical="top"/>
    </xf>
    <xf numFmtId="166" fontId="4" fillId="0" borderId="0" xfId="0" applyNumberFormat="1" applyFont="1" applyAlignment="1">
      <alignment horizontal="right" vertical="top"/>
    </xf>
    <xf numFmtId="167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165" fontId="4" fillId="0" borderId="6" xfId="0" applyNumberFormat="1" applyFont="1" applyBorder="1" applyAlignment="1">
      <alignment vertical="center"/>
    </xf>
    <xf numFmtId="0" fontId="13" fillId="0" borderId="0" xfId="0" applyFont="1"/>
    <xf numFmtId="0" fontId="13" fillId="0" borderId="0" xfId="0" applyFont="1" applyAlignment="1">
      <alignment horizontal="right"/>
    </xf>
    <xf numFmtId="0" fontId="12" fillId="0" borderId="0" xfId="0" applyFont="1"/>
    <xf numFmtId="0" fontId="12" fillId="0" borderId="0" xfId="0" applyFont="1" applyAlignment="1">
      <alignment horizontal="right"/>
    </xf>
    <xf numFmtId="0" fontId="0" fillId="0" borderId="0" xfId="0" applyAlignment="1">
      <alignment horizontal="right"/>
    </xf>
    <xf numFmtId="4" fontId="4" fillId="0" borderId="26" xfId="0" applyNumberFormat="1" applyFont="1" applyBorder="1" applyAlignment="1">
      <alignment horizontal="right" vertical="center"/>
    </xf>
    <xf numFmtId="4" fontId="4" fillId="0" borderId="24" xfId="0" applyNumberFormat="1" applyFont="1" applyBorder="1" applyAlignment="1">
      <alignment horizontal="right" vertical="center"/>
    </xf>
    <xf numFmtId="0" fontId="4" fillId="0" borderId="27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1" xfId="0" applyFont="1" applyBorder="1" applyAlignment="1">
      <alignment horizontal="left" vertical="center"/>
    </xf>
    <xf numFmtId="49" fontId="6" fillId="0" borderId="30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6" fillId="0" borderId="3" xfId="0" applyNumberFormat="1" applyFon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</cellXfs>
  <cellStyles count="2">
    <cellStyle name="Normální" xfId="0" builtinId="0"/>
    <cellStyle name="normální 3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tabSelected="1" topLeftCell="B1" workbookViewId="0">
      <selection activeCell="B3" sqref="B3:B4"/>
    </sheetView>
  </sheetViews>
  <sheetFormatPr defaultRowHeight="15" x14ac:dyDescent="0.25"/>
  <cols>
    <col min="1" max="1" width="4.7109375" hidden="1" customWidth="1"/>
    <col min="2" max="2" width="50" customWidth="1"/>
    <col min="3" max="3" width="5.7109375" customWidth="1"/>
    <col min="4" max="4" width="8.7109375" style="89"/>
    <col min="5" max="8" width="15.7109375" customWidth="1"/>
    <col min="9" max="9" width="29" style="1" customWidth="1"/>
  </cols>
  <sheetData>
    <row r="1" spans="1:13" ht="20.25" customHeight="1" thickBot="1" x14ac:dyDescent="0.3">
      <c r="B1" s="95" t="s">
        <v>68</v>
      </c>
      <c r="C1" s="96"/>
      <c r="D1" s="96"/>
      <c r="E1" s="96"/>
      <c r="F1" s="96"/>
      <c r="G1" s="96"/>
      <c r="H1" s="96"/>
    </row>
    <row r="2" spans="1:13" ht="19.5" customHeight="1" thickBot="1" x14ac:dyDescent="0.3">
      <c r="B2" s="97" t="s">
        <v>82</v>
      </c>
      <c r="C2" s="98"/>
      <c r="D2" s="98"/>
      <c r="E2" s="98"/>
      <c r="F2" s="98"/>
      <c r="G2" s="98"/>
      <c r="H2" s="99"/>
    </row>
    <row r="3" spans="1:13" ht="15.75" thickBot="1" x14ac:dyDescent="0.3">
      <c r="B3" s="100" t="s">
        <v>0</v>
      </c>
      <c r="C3" s="102" t="s">
        <v>1</v>
      </c>
      <c r="D3" s="104" t="s">
        <v>2</v>
      </c>
      <c r="E3" s="106" t="s">
        <v>3</v>
      </c>
      <c r="F3" s="107"/>
      <c r="G3" s="107" t="s">
        <v>4</v>
      </c>
      <c r="H3" s="108"/>
    </row>
    <row r="4" spans="1:13" ht="15.75" thickBot="1" x14ac:dyDescent="0.3">
      <c r="B4" s="101"/>
      <c r="C4" s="103"/>
      <c r="D4" s="105"/>
      <c r="E4" s="2" t="s">
        <v>5</v>
      </c>
      <c r="F4" s="3" t="s">
        <v>6</v>
      </c>
      <c r="G4" s="3" t="s">
        <v>5</v>
      </c>
      <c r="H4" s="4" t="s">
        <v>6</v>
      </c>
      <c r="I4" s="5"/>
    </row>
    <row r="5" spans="1:13" ht="25.5" customHeight="1" x14ac:dyDescent="0.25">
      <c r="A5" s="6">
        <v>1</v>
      </c>
      <c r="B5" s="7" t="s">
        <v>67</v>
      </c>
      <c r="C5" s="9" t="s">
        <v>7</v>
      </c>
      <c r="D5" s="10">
        <v>1</v>
      </c>
      <c r="E5" s="11"/>
      <c r="F5" s="11">
        <f t="shared" ref="F5:F30" si="0">D5*E5</f>
        <v>0</v>
      </c>
      <c r="G5" s="12"/>
      <c r="H5" s="91">
        <v>0</v>
      </c>
      <c r="I5" s="5"/>
    </row>
    <row r="6" spans="1:13" ht="25.5" customHeight="1" x14ac:dyDescent="0.25">
      <c r="A6" s="6"/>
      <c r="B6" s="13" t="s">
        <v>8</v>
      </c>
      <c r="C6" s="15" t="s">
        <v>7</v>
      </c>
      <c r="D6" s="16">
        <v>1</v>
      </c>
      <c r="E6" s="17"/>
      <c r="F6" s="17">
        <f t="shared" si="0"/>
        <v>0</v>
      </c>
      <c r="G6" s="17"/>
      <c r="H6" s="68">
        <f t="shared" ref="H6:H15" si="1">D6*G6</f>
        <v>0</v>
      </c>
      <c r="I6" s="5"/>
    </row>
    <row r="7" spans="1:13" ht="25.5" customHeight="1" x14ac:dyDescent="0.25">
      <c r="A7" s="6">
        <v>5</v>
      </c>
      <c r="B7" s="18" t="s">
        <v>9</v>
      </c>
      <c r="C7" s="15" t="s">
        <v>7</v>
      </c>
      <c r="D7" s="16">
        <v>1</v>
      </c>
      <c r="E7" s="17"/>
      <c r="F7" s="17">
        <f t="shared" si="0"/>
        <v>0</v>
      </c>
      <c r="G7" s="17"/>
      <c r="H7" s="68">
        <f t="shared" si="1"/>
        <v>0</v>
      </c>
      <c r="I7" s="5"/>
    </row>
    <row r="8" spans="1:13" ht="25.5" customHeight="1" x14ac:dyDescent="0.25">
      <c r="A8" s="6">
        <v>11</v>
      </c>
      <c r="B8" s="13" t="s">
        <v>10</v>
      </c>
      <c r="C8" s="15" t="s">
        <v>7</v>
      </c>
      <c r="D8" s="16">
        <v>1</v>
      </c>
      <c r="E8" s="17"/>
      <c r="F8" s="17">
        <f t="shared" si="0"/>
        <v>0</v>
      </c>
      <c r="G8" s="17"/>
      <c r="H8" s="68">
        <f t="shared" si="1"/>
        <v>0</v>
      </c>
      <c r="I8" s="5"/>
    </row>
    <row r="9" spans="1:13" ht="25.5" customHeight="1" x14ac:dyDescent="0.25">
      <c r="A9" s="6">
        <v>12</v>
      </c>
      <c r="B9" s="13" t="s">
        <v>11</v>
      </c>
      <c r="C9" s="15" t="s">
        <v>7</v>
      </c>
      <c r="D9" s="16">
        <v>1</v>
      </c>
      <c r="E9" s="17"/>
      <c r="F9" s="17">
        <f t="shared" si="0"/>
        <v>0</v>
      </c>
      <c r="G9" s="17"/>
      <c r="H9" s="68">
        <f t="shared" si="1"/>
        <v>0</v>
      </c>
      <c r="I9" s="5"/>
    </row>
    <row r="10" spans="1:13" ht="25.5" customHeight="1" x14ac:dyDescent="0.25">
      <c r="A10" s="6"/>
      <c r="B10" s="13" t="s">
        <v>12</v>
      </c>
      <c r="C10" s="15" t="s">
        <v>7</v>
      </c>
      <c r="D10" s="16">
        <v>1</v>
      </c>
      <c r="E10" s="17"/>
      <c r="F10" s="17">
        <f t="shared" si="0"/>
        <v>0</v>
      </c>
      <c r="G10" s="19"/>
      <c r="H10" s="68">
        <f t="shared" si="1"/>
        <v>0</v>
      </c>
      <c r="I10" s="5"/>
    </row>
    <row r="11" spans="1:13" ht="25.5" customHeight="1" x14ac:dyDescent="0.25">
      <c r="A11" s="6">
        <v>15</v>
      </c>
      <c r="B11" s="13" t="s">
        <v>13</v>
      </c>
      <c r="C11" s="15" t="s">
        <v>7</v>
      </c>
      <c r="D11" s="16">
        <v>5</v>
      </c>
      <c r="E11" s="17"/>
      <c r="F11" s="17">
        <f t="shared" si="0"/>
        <v>0</v>
      </c>
      <c r="G11" s="19"/>
      <c r="H11" s="68">
        <f t="shared" si="1"/>
        <v>0</v>
      </c>
      <c r="I11" s="5"/>
    </row>
    <row r="12" spans="1:13" ht="25.5" customHeight="1" x14ac:dyDescent="0.25">
      <c r="A12" s="6">
        <v>16</v>
      </c>
      <c r="B12" s="13" t="s">
        <v>14</v>
      </c>
      <c r="C12" s="15" t="s">
        <v>7</v>
      </c>
      <c r="D12" s="16">
        <v>1</v>
      </c>
      <c r="E12" s="17"/>
      <c r="F12" s="17">
        <f t="shared" si="0"/>
        <v>0</v>
      </c>
      <c r="G12" s="19"/>
      <c r="H12" s="68">
        <f t="shared" si="1"/>
        <v>0</v>
      </c>
      <c r="I12" s="5"/>
    </row>
    <row r="13" spans="1:13" ht="25.5" customHeight="1" x14ac:dyDescent="0.25">
      <c r="A13" s="6">
        <v>17</v>
      </c>
      <c r="B13" s="13" t="s">
        <v>15</v>
      </c>
      <c r="C13" s="15" t="s">
        <v>7</v>
      </c>
      <c r="D13" s="16">
        <v>1</v>
      </c>
      <c r="E13" s="17"/>
      <c r="F13" s="17">
        <f t="shared" si="0"/>
        <v>0</v>
      </c>
      <c r="G13" s="19"/>
      <c r="H13" s="68">
        <f t="shared" si="1"/>
        <v>0</v>
      </c>
      <c r="I13" s="5"/>
      <c r="M13" s="20"/>
    </row>
    <row r="14" spans="1:13" ht="25.5" customHeight="1" x14ac:dyDescent="0.25">
      <c r="A14" s="6">
        <v>18</v>
      </c>
      <c r="B14" s="13" t="s">
        <v>16</v>
      </c>
      <c r="C14" s="15" t="s">
        <v>7</v>
      </c>
      <c r="D14" s="16">
        <v>1</v>
      </c>
      <c r="E14" s="17"/>
      <c r="F14" s="17">
        <f t="shared" si="0"/>
        <v>0</v>
      </c>
      <c r="G14" s="19"/>
      <c r="H14" s="68">
        <f t="shared" si="1"/>
        <v>0</v>
      </c>
      <c r="I14" s="5"/>
    </row>
    <row r="15" spans="1:13" ht="25.5" customHeight="1" x14ac:dyDescent="0.25">
      <c r="A15" s="6">
        <v>19</v>
      </c>
      <c r="B15" s="21" t="s">
        <v>17</v>
      </c>
      <c r="C15" s="15" t="s">
        <v>7</v>
      </c>
      <c r="D15" s="16">
        <v>1</v>
      </c>
      <c r="E15" s="17"/>
      <c r="F15" s="17">
        <f t="shared" si="0"/>
        <v>0</v>
      </c>
      <c r="G15" s="19"/>
      <c r="H15" s="68">
        <f t="shared" si="1"/>
        <v>0</v>
      </c>
      <c r="I15" s="5"/>
    </row>
    <row r="16" spans="1:13" ht="25.5" customHeight="1" x14ac:dyDescent="0.25">
      <c r="A16" s="6">
        <v>25</v>
      </c>
      <c r="B16" s="13" t="s">
        <v>18</v>
      </c>
      <c r="C16" s="15" t="s">
        <v>7</v>
      </c>
      <c r="D16" s="16">
        <v>1</v>
      </c>
      <c r="E16" s="17"/>
      <c r="F16" s="17">
        <f t="shared" si="0"/>
        <v>0</v>
      </c>
      <c r="G16" s="17"/>
      <c r="H16" s="68">
        <f>D16*G16</f>
        <v>0</v>
      </c>
      <c r="I16" s="5"/>
    </row>
    <row r="17" spans="1:12" ht="25.5" customHeight="1" x14ac:dyDescent="0.25">
      <c r="A17" s="6">
        <v>34</v>
      </c>
      <c r="B17" s="13" t="s">
        <v>69</v>
      </c>
      <c r="C17" s="15" t="s">
        <v>7</v>
      </c>
      <c r="D17" s="16">
        <v>2</v>
      </c>
      <c r="E17" s="17"/>
      <c r="F17" s="17">
        <f t="shared" si="0"/>
        <v>0</v>
      </c>
      <c r="G17" s="17"/>
      <c r="H17" s="68">
        <f t="shared" ref="H17:H32" si="2">D17*G17</f>
        <v>0</v>
      </c>
      <c r="I17" s="5"/>
    </row>
    <row r="18" spans="1:12" ht="25.5" customHeight="1" x14ac:dyDescent="0.25">
      <c r="A18" s="6">
        <v>36</v>
      </c>
      <c r="B18" s="13" t="s">
        <v>19</v>
      </c>
      <c r="C18" s="15" t="s">
        <v>7</v>
      </c>
      <c r="D18" s="16">
        <v>1</v>
      </c>
      <c r="E18" s="17"/>
      <c r="F18" s="17">
        <f t="shared" si="0"/>
        <v>0</v>
      </c>
      <c r="G18" s="17"/>
      <c r="H18" s="68">
        <f t="shared" si="2"/>
        <v>0</v>
      </c>
      <c r="I18" s="5"/>
    </row>
    <row r="19" spans="1:12" ht="25.5" customHeight="1" x14ac:dyDescent="0.25">
      <c r="A19" s="6">
        <v>38</v>
      </c>
      <c r="B19" s="18" t="s">
        <v>20</v>
      </c>
      <c r="C19" s="15" t="s">
        <v>7</v>
      </c>
      <c r="D19" s="16">
        <v>1</v>
      </c>
      <c r="E19" s="17"/>
      <c r="F19" s="17">
        <f t="shared" si="0"/>
        <v>0</v>
      </c>
      <c r="G19" s="17"/>
      <c r="H19" s="68">
        <f t="shared" si="2"/>
        <v>0</v>
      </c>
      <c r="I19" s="5"/>
    </row>
    <row r="20" spans="1:12" ht="25.5" customHeight="1" x14ac:dyDescent="0.25">
      <c r="A20" s="6">
        <v>28</v>
      </c>
      <c r="B20" s="13" t="s">
        <v>80</v>
      </c>
      <c r="C20" s="15" t="s">
        <v>7</v>
      </c>
      <c r="D20" s="16">
        <v>1</v>
      </c>
      <c r="E20" s="17"/>
      <c r="F20" s="17">
        <f t="shared" si="0"/>
        <v>0</v>
      </c>
      <c r="G20" s="17"/>
      <c r="H20" s="68">
        <f t="shared" si="2"/>
        <v>0</v>
      </c>
      <c r="I20" s="5"/>
    </row>
    <row r="21" spans="1:12" ht="25.5" customHeight="1" x14ac:dyDescent="0.25">
      <c r="A21" s="6">
        <v>31</v>
      </c>
      <c r="B21" s="13" t="s">
        <v>81</v>
      </c>
      <c r="C21" s="15" t="s">
        <v>7</v>
      </c>
      <c r="D21" s="16">
        <v>1</v>
      </c>
      <c r="E21" s="17"/>
      <c r="F21" s="17">
        <f t="shared" si="0"/>
        <v>0</v>
      </c>
      <c r="G21" s="17"/>
      <c r="H21" s="68">
        <f t="shared" si="2"/>
        <v>0</v>
      </c>
      <c r="I21" s="5"/>
    </row>
    <row r="22" spans="1:12" ht="25.5" customHeight="1" x14ac:dyDescent="0.25">
      <c r="A22" s="6">
        <v>49</v>
      </c>
      <c r="B22" s="18" t="s">
        <v>76</v>
      </c>
      <c r="C22" s="15" t="s">
        <v>7</v>
      </c>
      <c r="D22" s="16">
        <v>14</v>
      </c>
      <c r="E22" s="17"/>
      <c r="F22" s="17">
        <f t="shared" si="0"/>
        <v>0</v>
      </c>
      <c r="G22" s="17"/>
      <c r="H22" s="68">
        <f t="shared" si="2"/>
        <v>0</v>
      </c>
      <c r="I22" s="5"/>
    </row>
    <row r="23" spans="1:12" ht="25.5" customHeight="1" x14ac:dyDescent="0.25">
      <c r="A23" s="6">
        <v>50</v>
      </c>
      <c r="B23" s="18" t="s">
        <v>77</v>
      </c>
      <c r="C23" s="15" t="s">
        <v>7</v>
      </c>
      <c r="D23" s="16">
        <v>1</v>
      </c>
      <c r="E23" s="17"/>
      <c r="F23" s="17">
        <f t="shared" si="0"/>
        <v>0</v>
      </c>
      <c r="G23" s="17"/>
      <c r="H23" s="68">
        <f t="shared" si="2"/>
        <v>0</v>
      </c>
      <c r="I23" s="5"/>
    </row>
    <row r="24" spans="1:12" ht="25.5" customHeight="1" x14ac:dyDescent="0.25">
      <c r="A24" s="6">
        <v>53</v>
      </c>
      <c r="B24" s="22" t="s">
        <v>70</v>
      </c>
      <c r="C24" s="15" t="s">
        <v>7</v>
      </c>
      <c r="D24" s="16">
        <v>15</v>
      </c>
      <c r="E24" s="17"/>
      <c r="F24" s="17">
        <f t="shared" si="0"/>
        <v>0</v>
      </c>
      <c r="G24" s="17"/>
      <c r="H24" s="68">
        <f t="shared" si="2"/>
        <v>0</v>
      </c>
      <c r="I24" s="5"/>
    </row>
    <row r="25" spans="1:12" ht="25.5" customHeight="1" x14ac:dyDescent="0.25">
      <c r="A25" s="6">
        <v>55</v>
      </c>
      <c r="B25" s="22" t="s">
        <v>71</v>
      </c>
      <c r="C25" s="15" t="s">
        <v>7</v>
      </c>
      <c r="D25" s="16">
        <v>1</v>
      </c>
      <c r="E25" s="17"/>
      <c r="F25" s="17">
        <f t="shared" si="0"/>
        <v>0</v>
      </c>
      <c r="G25" s="17"/>
      <c r="H25" s="68">
        <f t="shared" si="2"/>
        <v>0</v>
      </c>
      <c r="I25" s="5"/>
    </row>
    <row r="26" spans="1:12" ht="25.5" customHeight="1" x14ac:dyDescent="0.25">
      <c r="A26" s="6">
        <v>65</v>
      </c>
      <c r="B26" s="23" t="s">
        <v>21</v>
      </c>
      <c r="C26" s="25" t="s">
        <v>7</v>
      </c>
      <c r="D26" s="26">
        <v>1</v>
      </c>
      <c r="E26" s="27"/>
      <c r="F26" s="27">
        <f t="shared" si="0"/>
        <v>0</v>
      </c>
      <c r="G26" s="27"/>
      <c r="H26" s="90">
        <f t="shared" si="2"/>
        <v>0</v>
      </c>
      <c r="I26" s="5"/>
      <c r="J26" s="20"/>
    </row>
    <row r="27" spans="1:12" ht="25.5" customHeight="1" x14ac:dyDescent="0.25">
      <c r="A27" s="6">
        <v>70</v>
      </c>
      <c r="B27" s="18" t="s">
        <v>72</v>
      </c>
      <c r="C27" s="15" t="s">
        <v>7</v>
      </c>
      <c r="D27" s="16">
        <v>5</v>
      </c>
      <c r="E27" s="17"/>
      <c r="F27" s="17">
        <f t="shared" si="0"/>
        <v>0</v>
      </c>
      <c r="G27" s="17"/>
      <c r="H27" s="68">
        <f t="shared" si="2"/>
        <v>0</v>
      </c>
      <c r="I27" s="5"/>
    </row>
    <row r="28" spans="1:12" ht="25.5" customHeight="1" x14ac:dyDescent="0.25">
      <c r="A28" s="6">
        <v>71</v>
      </c>
      <c r="B28" s="18" t="s">
        <v>22</v>
      </c>
      <c r="C28" s="15" t="s">
        <v>7</v>
      </c>
      <c r="D28" s="16">
        <v>20</v>
      </c>
      <c r="E28" s="17"/>
      <c r="F28" s="17">
        <f t="shared" si="0"/>
        <v>0</v>
      </c>
      <c r="G28" s="17"/>
      <c r="H28" s="68">
        <f t="shared" si="2"/>
        <v>0</v>
      </c>
      <c r="I28" s="5"/>
    </row>
    <row r="29" spans="1:12" ht="25.5" customHeight="1" x14ac:dyDescent="0.25">
      <c r="A29" s="6">
        <v>80</v>
      </c>
      <c r="B29" s="18" t="s">
        <v>23</v>
      </c>
      <c r="C29" s="15" t="s">
        <v>7</v>
      </c>
      <c r="D29" s="16">
        <v>5</v>
      </c>
      <c r="E29" s="17"/>
      <c r="F29" s="17">
        <f t="shared" si="0"/>
        <v>0</v>
      </c>
      <c r="G29" s="19"/>
      <c r="H29" s="68">
        <f t="shared" si="2"/>
        <v>0</v>
      </c>
      <c r="I29" s="5"/>
      <c r="L29" s="20"/>
    </row>
    <row r="30" spans="1:12" ht="25.5" customHeight="1" x14ac:dyDescent="0.25">
      <c r="A30" s="6">
        <v>88</v>
      </c>
      <c r="B30" s="28" t="s">
        <v>24</v>
      </c>
      <c r="C30" s="29" t="s">
        <v>7</v>
      </c>
      <c r="D30" s="30">
        <v>5</v>
      </c>
      <c r="E30" s="31"/>
      <c r="F30" s="31">
        <f t="shared" si="0"/>
        <v>0</v>
      </c>
      <c r="G30" s="19"/>
      <c r="H30" s="68">
        <f t="shared" si="2"/>
        <v>0</v>
      </c>
      <c r="I30" s="5"/>
    </row>
    <row r="31" spans="1:12" ht="25.5" customHeight="1" x14ac:dyDescent="0.25">
      <c r="A31" s="6">
        <v>95</v>
      </c>
      <c r="B31" s="18" t="s">
        <v>73</v>
      </c>
      <c r="C31" s="15" t="s">
        <v>7</v>
      </c>
      <c r="D31" s="16">
        <v>20</v>
      </c>
      <c r="E31" s="17"/>
      <c r="F31" s="17">
        <f>D31*E31</f>
        <v>0</v>
      </c>
      <c r="G31" s="19"/>
      <c r="H31" s="68">
        <f t="shared" si="2"/>
        <v>0</v>
      </c>
      <c r="I31" s="5"/>
    </row>
    <row r="32" spans="1:12" ht="25.5" customHeight="1" x14ac:dyDescent="0.25">
      <c r="A32" s="6">
        <v>107</v>
      </c>
      <c r="B32" s="32" t="s">
        <v>25</v>
      </c>
      <c r="C32" s="33" t="s">
        <v>7</v>
      </c>
      <c r="D32" s="30">
        <v>25</v>
      </c>
      <c r="E32" s="31"/>
      <c r="F32" s="31">
        <f t="shared" ref="F32:F42" si="3">D32*E32</f>
        <v>0</v>
      </c>
      <c r="G32" s="34"/>
      <c r="H32" s="68">
        <f t="shared" si="2"/>
        <v>0</v>
      </c>
      <c r="I32" s="5"/>
    </row>
    <row r="33" spans="1:17" ht="25.5" customHeight="1" x14ac:dyDescent="0.25">
      <c r="A33" s="6">
        <v>109</v>
      </c>
      <c r="B33" s="13" t="s">
        <v>26</v>
      </c>
      <c r="C33" s="15" t="s">
        <v>7</v>
      </c>
      <c r="D33" s="16">
        <v>1</v>
      </c>
      <c r="E33" s="17"/>
      <c r="F33" s="17">
        <f t="shared" si="3"/>
        <v>0</v>
      </c>
      <c r="G33" s="17"/>
      <c r="H33" s="68">
        <f t="shared" ref="H33:H42" si="4">D33*G33</f>
        <v>0</v>
      </c>
      <c r="I33" s="5"/>
    </row>
    <row r="34" spans="1:17" ht="25.5" customHeight="1" x14ac:dyDescent="0.25">
      <c r="A34" s="6"/>
      <c r="B34" s="13" t="s">
        <v>27</v>
      </c>
      <c r="C34" s="15" t="s">
        <v>7</v>
      </c>
      <c r="D34" s="16">
        <v>8</v>
      </c>
      <c r="E34" s="17"/>
      <c r="F34" s="17">
        <f t="shared" si="3"/>
        <v>0</v>
      </c>
      <c r="G34" s="17"/>
      <c r="H34" s="68">
        <f t="shared" si="4"/>
        <v>0</v>
      </c>
      <c r="I34" s="5"/>
    </row>
    <row r="35" spans="1:17" ht="25.5" customHeight="1" x14ac:dyDescent="0.25">
      <c r="A35" s="6"/>
      <c r="B35" s="13" t="s">
        <v>28</v>
      </c>
      <c r="C35" s="15" t="s">
        <v>7</v>
      </c>
      <c r="D35" s="16">
        <v>4</v>
      </c>
      <c r="E35" s="17"/>
      <c r="F35" s="17">
        <f t="shared" si="3"/>
        <v>0</v>
      </c>
      <c r="G35" s="17"/>
      <c r="H35" s="68">
        <f t="shared" si="4"/>
        <v>0</v>
      </c>
      <c r="I35" s="5"/>
    </row>
    <row r="36" spans="1:17" ht="25.5" customHeight="1" x14ac:dyDescent="0.25">
      <c r="A36" s="6">
        <v>113</v>
      </c>
      <c r="B36" s="18" t="s">
        <v>29</v>
      </c>
      <c r="C36" s="15" t="s">
        <v>7</v>
      </c>
      <c r="D36" s="16">
        <v>2</v>
      </c>
      <c r="E36" s="17"/>
      <c r="F36" s="17">
        <f t="shared" si="3"/>
        <v>0</v>
      </c>
      <c r="G36" s="17"/>
      <c r="H36" s="68">
        <f t="shared" si="4"/>
        <v>0</v>
      </c>
      <c r="I36" s="5"/>
    </row>
    <row r="37" spans="1:17" ht="25.5" customHeight="1" x14ac:dyDescent="0.25">
      <c r="A37" s="6">
        <v>114</v>
      </c>
      <c r="B37" s="13" t="s">
        <v>30</v>
      </c>
      <c r="C37" s="15" t="s">
        <v>7</v>
      </c>
      <c r="D37" s="16">
        <v>1</v>
      </c>
      <c r="E37" s="17"/>
      <c r="F37" s="17">
        <f t="shared" si="3"/>
        <v>0</v>
      </c>
      <c r="G37" s="17"/>
      <c r="H37" s="68">
        <f t="shared" si="4"/>
        <v>0</v>
      </c>
      <c r="I37" s="5"/>
    </row>
    <row r="38" spans="1:17" ht="25.5" customHeight="1" x14ac:dyDescent="0.25">
      <c r="A38" s="6">
        <v>119</v>
      </c>
      <c r="B38" s="13" t="s">
        <v>31</v>
      </c>
      <c r="C38" s="15" t="s">
        <v>7</v>
      </c>
      <c r="D38" s="16">
        <v>1</v>
      </c>
      <c r="E38" s="17"/>
      <c r="F38" s="17">
        <f t="shared" si="3"/>
        <v>0</v>
      </c>
      <c r="G38" s="17"/>
      <c r="H38" s="68">
        <f t="shared" si="4"/>
        <v>0</v>
      </c>
      <c r="I38" s="5"/>
    </row>
    <row r="39" spans="1:17" ht="25.5" customHeight="1" x14ac:dyDescent="0.25">
      <c r="A39" s="6"/>
      <c r="B39" s="13" t="s">
        <v>79</v>
      </c>
      <c r="C39" s="15" t="s">
        <v>7</v>
      </c>
      <c r="D39" s="16">
        <v>1</v>
      </c>
      <c r="E39" s="17"/>
      <c r="F39" s="17">
        <f t="shared" si="3"/>
        <v>0</v>
      </c>
      <c r="G39" s="17"/>
      <c r="H39" s="68">
        <f t="shared" si="4"/>
        <v>0</v>
      </c>
      <c r="I39" s="5"/>
    </row>
    <row r="40" spans="1:17" ht="25.5" customHeight="1" x14ac:dyDescent="0.25">
      <c r="A40" s="6">
        <v>123</v>
      </c>
      <c r="B40" s="13" t="s">
        <v>32</v>
      </c>
      <c r="C40" s="15" t="s">
        <v>7</v>
      </c>
      <c r="D40" s="16">
        <v>1</v>
      </c>
      <c r="E40" s="17"/>
      <c r="F40" s="17">
        <f t="shared" si="3"/>
        <v>0</v>
      </c>
      <c r="G40" s="17"/>
      <c r="H40" s="68">
        <f t="shared" si="4"/>
        <v>0</v>
      </c>
      <c r="I40" s="5"/>
    </row>
    <row r="41" spans="1:17" ht="25.5" customHeight="1" x14ac:dyDescent="0.25">
      <c r="A41" s="6">
        <v>144</v>
      </c>
      <c r="B41" s="13" t="s">
        <v>78</v>
      </c>
      <c r="C41" s="15" t="s">
        <v>7</v>
      </c>
      <c r="D41" s="16">
        <v>1</v>
      </c>
      <c r="E41" s="17"/>
      <c r="F41" s="17">
        <f t="shared" si="3"/>
        <v>0</v>
      </c>
      <c r="G41" s="19"/>
      <c r="H41" s="68">
        <f t="shared" si="4"/>
        <v>0</v>
      </c>
      <c r="I41" s="5"/>
    </row>
    <row r="42" spans="1:17" ht="25.5" customHeight="1" x14ac:dyDescent="0.25">
      <c r="A42" s="6">
        <v>145</v>
      </c>
      <c r="B42" s="13" t="s">
        <v>78</v>
      </c>
      <c r="C42" s="15" t="s">
        <v>7</v>
      </c>
      <c r="D42" s="16">
        <v>1</v>
      </c>
      <c r="E42" s="17"/>
      <c r="F42" s="17">
        <f t="shared" si="3"/>
        <v>0</v>
      </c>
      <c r="G42" s="19"/>
      <c r="H42" s="68">
        <f t="shared" si="4"/>
        <v>0</v>
      </c>
      <c r="I42" s="5"/>
    </row>
    <row r="43" spans="1:17" ht="25.5" customHeight="1" x14ac:dyDescent="0.25">
      <c r="A43" s="6">
        <v>150</v>
      </c>
      <c r="B43" s="18" t="s">
        <v>33</v>
      </c>
      <c r="C43" s="15" t="s">
        <v>7</v>
      </c>
      <c r="D43" s="16">
        <v>30</v>
      </c>
      <c r="E43" s="17"/>
      <c r="F43" s="17">
        <f>E43*D43</f>
        <v>0</v>
      </c>
      <c r="G43" s="17"/>
      <c r="H43" s="68">
        <f>D43*G43</f>
        <v>0</v>
      </c>
      <c r="I43" s="5"/>
    </row>
    <row r="44" spans="1:17" s="35" customFormat="1" ht="25.5" customHeight="1" thickBot="1" x14ac:dyDescent="0.3">
      <c r="B44" s="36" t="s">
        <v>34</v>
      </c>
      <c r="C44" s="38" t="s">
        <v>7</v>
      </c>
      <c r="D44" s="39">
        <v>60</v>
      </c>
      <c r="E44" s="40"/>
      <c r="F44" s="40">
        <f>E44*D44</f>
        <v>0</v>
      </c>
      <c r="G44" s="40"/>
      <c r="H44" s="41">
        <f>D44*G44</f>
        <v>0</v>
      </c>
      <c r="I44" s="5"/>
      <c r="J44"/>
      <c r="K44"/>
      <c r="L44"/>
      <c r="M44"/>
      <c r="N44"/>
      <c r="O44"/>
      <c r="P44"/>
      <c r="Q44"/>
    </row>
    <row r="45" spans="1:17" ht="25.5" customHeight="1" x14ac:dyDescent="0.25">
      <c r="B45" s="42" t="s">
        <v>35</v>
      </c>
      <c r="C45" s="43"/>
      <c r="D45" s="44"/>
      <c r="E45" s="43"/>
      <c r="F45" s="45">
        <f>SUM(F5:F44)</f>
        <v>0</v>
      </c>
      <c r="G45" s="46"/>
      <c r="H45" s="45">
        <f>SUM(H5:H44)</f>
        <v>0</v>
      </c>
      <c r="I45" s="5"/>
    </row>
    <row r="46" spans="1:17" ht="25.5" customHeight="1" x14ac:dyDescent="0.25">
      <c r="B46" s="42"/>
      <c r="C46" s="43"/>
      <c r="D46" s="44"/>
      <c r="E46" s="43"/>
      <c r="F46" s="47"/>
      <c r="G46" s="48"/>
      <c r="H46" s="47"/>
      <c r="I46" s="5"/>
    </row>
    <row r="47" spans="1:17" ht="25.5" customHeight="1" thickBot="1" x14ac:dyDescent="0.3">
      <c r="B47" s="49" t="s">
        <v>36</v>
      </c>
      <c r="C47" s="43"/>
      <c r="D47" s="50"/>
      <c r="E47" s="43"/>
      <c r="F47" s="43"/>
      <c r="G47" s="43"/>
      <c r="H47" s="43"/>
      <c r="I47" s="5"/>
    </row>
    <row r="48" spans="1:17" ht="25.5" customHeight="1" x14ac:dyDescent="0.25">
      <c r="B48" s="7" t="s">
        <v>37</v>
      </c>
      <c r="C48" s="8" t="s">
        <v>7</v>
      </c>
      <c r="D48" s="10">
        <v>1</v>
      </c>
      <c r="E48" s="51"/>
      <c r="F48" s="51"/>
      <c r="G48" s="51"/>
      <c r="H48" s="52">
        <f t="shared" ref="H48:H56" si="5">D48*G48</f>
        <v>0</v>
      </c>
      <c r="I48" s="5"/>
    </row>
    <row r="49" spans="2:9" ht="25.5" customHeight="1" x14ac:dyDescent="0.25">
      <c r="B49" s="13" t="s">
        <v>38</v>
      </c>
      <c r="C49" s="15" t="s">
        <v>7</v>
      </c>
      <c r="D49" s="16">
        <v>1</v>
      </c>
      <c r="E49" s="53"/>
      <c r="F49" s="53"/>
      <c r="G49" s="53"/>
      <c r="H49" s="54">
        <f t="shared" si="5"/>
        <v>0</v>
      </c>
      <c r="I49" s="5"/>
    </row>
    <row r="50" spans="2:9" ht="25.5" customHeight="1" x14ac:dyDescent="0.25">
      <c r="B50" s="55" t="s">
        <v>39</v>
      </c>
      <c r="C50" s="25" t="s">
        <v>7</v>
      </c>
      <c r="D50" s="26">
        <v>1</v>
      </c>
      <c r="E50" s="56"/>
      <c r="F50" s="56"/>
      <c r="G50" s="53"/>
      <c r="H50" s="54">
        <f>D50*G50</f>
        <v>0</v>
      </c>
      <c r="I50" s="5"/>
    </row>
    <row r="51" spans="2:9" ht="25.5" customHeight="1" x14ac:dyDescent="0.25">
      <c r="B51" s="55" t="s">
        <v>40</v>
      </c>
      <c r="C51" s="25" t="s">
        <v>7</v>
      </c>
      <c r="D51" s="26">
        <v>1</v>
      </c>
      <c r="E51" s="56"/>
      <c r="F51" s="56"/>
      <c r="G51" s="53"/>
      <c r="H51" s="54">
        <f>D51*G51</f>
        <v>0</v>
      </c>
      <c r="I51" s="5"/>
    </row>
    <row r="52" spans="2:9" ht="25.5" customHeight="1" x14ac:dyDescent="0.25">
      <c r="B52" s="55" t="s">
        <v>41</v>
      </c>
      <c r="C52" s="25" t="s">
        <v>42</v>
      </c>
      <c r="D52" s="26">
        <v>6</v>
      </c>
      <c r="E52" s="56"/>
      <c r="F52" s="56"/>
      <c r="G52" s="53"/>
      <c r="H52" s="54">
        <f t="shared" si="5"/>
        <v>0</v>
      </c>
      <c r="I52" s="5"/>
    </row>
    <row r="53" spans="2:9" ht="25.5" customHeight="1" x14ac:dyDescent="0.25">
      <c r="B53" s="55" t="s">
        <v>43</v>
      </c>
      <c r="C53" s="25" t="s">
        <v>42</v>
      </c>
      <c r="D53" s="26">
        <v>4</v>
      </c>
      <c r="E53" s="56"/>
      <c r="F53" s="56"/>
      <c r="G53" s="53"/>
      <c r="H53" s="54">
        <f t="shared" si="5"/>
        <v>0</v>
      </c>
      <c r="I53" s="5"/>
    </row>
    <row r="54" spans="2:9" ht="25.5" customHeight="1" x14ac:dyDescent="0.25">
      <c r="B54" s="23" t="s">
        <v>44</v>
      </c>
      <c r="C54" s="24" t="s">
        <v>42</v>
      </c>
      <c r="D54" s="26">
        <v>4</v>
      </c>
      <c r="E54" s="56"/>
      <c r="F54" s="56"/>
      <c r="G54" s="53"/>
      <c r="H54" s="54">
        <f t="shared" si="5"/>
        <v>0</v>
      </c>
      <c r="I54" s="5"/>
    </row>
    <row r="55" spans="2:9" ht="25.5" customHeight="1" x14ac:dyDescent="0.25">
      <c r="B55" s="55" t="s">
        <v>45</v>
      </c>
      <c r="C55" s="25" t="s">
        <v>46</v>
      </c>
      <c r="D55" s="26"/>
      <c r="E55" s="56"/>
      <c r="F55" s="56"/>
      <c r="G55" s="53"/>
      <c r="H55" s="57">
        <f t="shared" si="5"/>
        <v>0</v>
      </c>
      <c r="I55" s="5"/>
    </row>
    <row r="56" spans="2:9" ht="25.5" customHeight="1" thickBot="1" x14ac:dyDescent="0.3">
      <c r="B56" s="58" t="s">
        <v>47</v>
      </c>
      <c r="C56" s="38" t="s">
        <v>7</v>
      </c>
      <c r="D56" s="59">
        <v>1</v>
      </c>
      <c r="E56" s="60"/>
      <c r="F56" s="60"/>
      <c r="G56" s="60"/>
      <c r="H56" s="61">
        <f t="shared" si="5"/>
        <v>0</v>
      </c>
    </row>
    <row r="57" spans="2:9" ht="25.5" customHeight="1" x14ac:dyDescent="0.25">
      <c r="B57" s="42" t="s">
        <v>35</v>
      </c>
      <c r="C57" s="43"/>
      <c r="D57" s="44"/>
      <c r="E57" s="43"/>
      <c r="F57" s="47"/>
      <c r="G57" s="48"/>
      <c r="H57" s="45">
        <f>SUM(H48:H56)</f>
        <v>0</v>
      </c>
    </row>
    <row r="58" spans="2:9" ht="25.5" customHeight="1" x14ac:dyDescent="0.25">
      <c r="B58" s="42"/>
      <c r="C58" s="43"/>
      <c r="D58" s="44"/>
      <c r="E58" s="43"/>
      <c r="F58" s="47"/>
      <c r="G58" s="48"/>
      <c r="H58" s="47"/>
    </row>
    <row r="59" spans="2:9" ht="25.5" customHeight="1" thickBot="1" x14ac:dyDescent="0.3">
      <c r="B59" s="49" t="s">
        <v>48</v>
      </c>
      <c r="C59" s="43"/>
      <c r="D59" s="50"/>
      <c r="E59" s="43"/>
      <c r="F59" s="43"/>
      <c r="G59" s="43"/>
      <c r="H59" s="43"/>
    </row>
    <row r="60" spans="2:9" ht="25.5" customHeight="1" x14ac:dyDescent="0.25">
      <c r="B60" s="62" t="s">
        <v>49</v>
      </c>
      <c r="C60" s="9" t="s">
        <v>50</v>
      </c>
      <c r="D60" s="10">
        <v>1500</v>
      </c>
      <c r="E60" s="51"/>
      <c r="F60" s="51">
        <f>D60*E60</f>
        <v>0</v>
      </c>
      <c r="G60" s="51"/>
      <c r="H60" s="52">
        <f>D60*G60</f>
        <v>0</v>
      </c>
    </row>
    <row r="61" spans="2:9" ht="25.5" customHeight="1" x14ac:dyDescent="0.25">
      <c r="B61" s="63" t="s">
        <v>51</v>
      </c>
      <c r="C61" s="15" t="s">
        <v>50</v>
      </c>
      <c r="D61" s="16">
        <v>10</v>
      </c>
      <c r="E61" s="53"/>
      <c r="F61" s="53">
        <f t="shared" ref="F61:F62" si="6">D61*E61</f>
        <v>0</v>
      </c>
      <c r="G61" s="53"/>
      <c r="H61" s="54">
        <f>G61*D61</f>
        <v>0</v>
      </c>
    </row>
    <row r="62" spans="2:9" ht="25.5" customHeight="1" thickBot="1" x14ac:dyDescent="0.3">
      <c r="B62" s="64" t="s">
        <v>51</v>
      </c>
      <c r="C62" s="38" t="s">
        <v>50</v>
      </c>
      <c r="D62" s="59">
        <v>30</v>
      </c>
      <c r="E62" s="60"/>
      <c r="F62" s="60">
        <f t="shared" si="6"/>
        <v>0</v>
      </c>
      <c r="G62" s="60"/>
      <c r="H62" s="61">
        <f>G62*D62</f>
        <v>0</v>
      </c>
    </row>
    <row r="63" spans="2:9" ht="25.5" customHeight="1" x14ac:dyDescent="0.25">
      <c r="B63" s="65" t="s">
        <v>35</v>
      </c>
      <c r="C63" s="66"/>
      <c r="D63" s="44"/>
      <c r="E63" s="43"/>
      <c r="F63" s="45">
        <f>SUM(F60:F62)</f>
        <v>0</v>
      </c>
      <c r="G63" s="46"/>
      <c r="H63" s="45">
        <f>SUM(H60:H62)</f>
        <v>0</v>
      </c>
    </row>
    <row r="64" spans="2:9" ht="25.5" customHeight="1" x14ac:dyDescent="0.25">
      <c r="B64" s="66"/>
      <c r="C64" s="67"/>
      <c r="D64" s="44"/>
      <c r="E64" s="43"/>
      <c r="F64" s="48"/>
      <c r="G64" s="48"/>
      <c r="H64" s="48"/>
    </row>
    <row r="65" spans="2:8" ht="25.5" customHeight="1" thickBot="1" x14ac:dyDescent="0.3">
      <c r="B65" s="49" t="s">
        <v>52</v>
      </c>
      <c r="C65" s="43"/>
      <c r="D65" s="50"/>
      <c r="E65" s="43"/>
      <c r="F65" s="43"/>
      <c r="G65" s="43"/>
      <c r="H65" s="43"/>
    </row>
    <row r="66" spans="2:8" ht="25.5" customHeight="1" x14ac:dyDescent="0.25">
      <c r="B66" s="7" t="s">
        <v>53</v>
      </c>
      <c r="C66" s="8" t="s">
        <v>50</v>
      </c>
      <c r="D66" s="10">
        <v>100</v>
      </c>
      <c r="E66" s="51"/>
      <c r="F66" s="51">
        <f t="shared" ref="F66:F70" si="7">D66*E66</f>
        <v>0</v>
      </c>
      <c r="G66" s="51"/>
      <c r="H66" s="52">
        <f t="shared" ref="H66:H72" si="8">D66*G66</f>
        <v>0</v>
      </c>
    </row>
    <row r="67" spans="2:8" ht="25.5" customHeight="1" x14ac:dyDescent="0.25">
      <c r="B67" s="21" t="s">
        <v>54</v>
      </c>
      <c r="C67" s="14" t="s">
        <v>50</v>
      </c>
      <c r="D67" s="16">
        <v>160</v>
      </c>
      <c r="E67" s="53"/>
      <c r="F67" s="53">
        <f>D67*E67</f>
        <v>0</v>
      </c>
      <c r="G67" s="53"/>
      <c r="H67" s="54">
        <f>D67*G67</f>
        <v>0</v>
      </c>
    </row>
    <row r="68" spans="2:8" ht="25.5" customHeight="1" x14ac:dyDescent="0.25">
      <c r="B68" s="21" t="s">
        <v>55</v>
      </c>
      <c r="C68" s="14" t="s">
        <v>7</v>
      </c>
      <c r="D68" s="16">
        <v>30</v>
      </c>
      <c r="E68" s="17"/>
      <c r="F68" s="17">
        <f t="shared" si="7"/>
        <v>0</v>
      </c>
      <c r="G68" s="19"/>
      <c r="H68" s="54">
        <f>D68*G68</f>
        <v>0</v>
      </c>
    </row>
    <row r="69" spans="2:8" ht="25.5" customHeight="1" x14ac:dyDescent="0.25">
      <c r="B69" s="18" t="s">
        <v>56</v>
      </c>
      <c r="C69" s="14" t="s">
        <v>57</v>
      </c>
      <c r="D69" s="16">
        <v>8</v>
      </c>
      <c r="E69" s="17"/>
      <c r="F69" s="17">
        <f t="shared" si="7"/>
        <v>0</v>
      </c>
      <c r="G69" s="17"/>
      <c r="H69" s="68">
        <f t="shared" si="8"/>
        <v>0</v>
      </c>
    </row>
    <row r="70" spans="2:8" ht="25.5" customHeight="1" x14ac:dyDescent="0.25">
      <c r="B70" s="21" t="s">
        <v>58</v>
      </c>
      <c r="C70" s="14" t="s">
        <v>57</v>
      </c>
      <c r="D70" s="16">
        <v>6</v>
      </c>
      <c r="E70" s="17"/>
      <c r="F70" s="17">
        <f t="shared" si="7"/>
        <v>0</v>
      </c>
      <c r="G70" s="17"/>
      <c r="H70" s="68">
        <f t="shared" si="8"/>
        <v>0</v>
      </c>
    </row>
    <row r="71" spans="2:8" ht="25.5" customHeight="1" x14ac:dyDescent="0.25">
      <c r="B71" s="18" t="s">
        <v>74</v>
      </c>
      <c r="C71" s="14" t="s">
        <v>59</v>
      </c>
      <c r="D71" s="16">
        <v>1</v>
      </c>
      <c r="E71" s="17"/>
      <c r="F71" s="17">
        <f>D71*E71</f>
        <v>0</v>
      </c>
      <c r="G71" s="17"/>
      <c r="H71" s="68">
        <f t="shared" si="8"/>
        <v>0</v>
      </c>
    </row>
    <row r="72" spans="2:8" ht="25.5" customHeight="1" x14ac:dyDescent="0.25">
      <c r="B72" s="69" t="s">
        <v>60</v>
      </c>
      <c r="C72" s="70" t="s">
        <v>42</v>
      </c>
      <c r="D72" s="71">
        <v>12</v>
      </c>
      <c r="E72" s="72"/>
      <c r="F72" s="17">
        <f t="shared" ref="F72:F76" si="9">D72*E72</f>
        <v>0</v>
      </c>
      <c r="G72" s="73"/>
      <c r="H72" s="74">
        <f t="shared" si="8"/>
        <v>0</v>
      </c>
    </row>
    <row r="73" spans="2:8" ht="25.5" customHeight="1" x14ac:dyDescent="0.25">
      <c r="B73" s="18" t="s">
        <v>61</v>
      </c>
      <c r="C73" s="14" t="s">
        <v>7</v>
      </c>
      <c r="D73" s="16">
        <v>20</v>
      </c>
      <c r="E73" s="19"/>
      <c r="F73" s="17">
        <f t="shared" si="9"/>
        <v>0</v>
      </c>
      <c r="G73" s="17"/>
      <c r="H73" s="68">
        <f t="shared" ref="H73:H77" si="10">G73*D73</f>
        <v>0</v>
      </c>
    </row>
    <row r="74" spans="2:8" ht="25.5" customHeight="1" x14ac:dyDescent="0.25">
      <c r="B74" s="75" t="s">
        <v>75</v>
      </c>
      <c r="C74" s="70" t="s">
        <v>42</v>
      </c>
      <c r="D74" s="71">
        <v>12</v>
      </c>
      <c r="E74" s="72"/>
      <c r="F74" s="17">
        <f t="shared" si="9"/>
        <v>0</v>
      </c>
      <c r="G74" s="73"/>
      <c r="H74" s="74">
        <f t="shared" si="10"/>
        <v>0</v>
      </c>
    </row>
    <row r="75" spans="2:8" ht="25.5" customHeight="1" x14ac:dyDescent="0.25">
      <c r="B75" s="75" t="s">
        <v>62</v>
      </c>
      <c r="C75" s="70" t="s">
        <v>42</v>
      </c>
      <c r="D75" s="71">
        <v>6</v>
      </c>
      <c r="E75" s="72"/>
      <c r="F75" s="17">
        <f t="shared" si="9"/>
        <v>0</v>
      </c>
      <c r="G75" s="73"/>
      <c r="H75" s="74">
        <f t="shared" si="10"/>
        <v>0</v>
      </c>
    </row>
    <row r="76" spans="2:8" ht="25.5" customHeight="1" x14ac:dyDescent="0.25">
      <c r="B76" s="18" t="s">
        <v>63</v>
      </c>
      <c r="C76" s="14" t="s">
        <v>42</v>
      </c>
      <c r="D76" s="16">
        <v>8</v>
      </c>
      <c r="E76" s="19"/>
      <c r="F76" s="17">
        <f t="shared" si="9"/>
        <v>0</v>
      </c>
      <c r="G76" s="17"/>
      <c r="H76" s="68">
        <f t="shared" si="10"/>
        <v>0</v>
      </c>
    </row>
    <row r="77" spans="2:8" ht="25.5" customHeight="1" thickBot="1" x14ac:dyDescent="0.3">
      <c r="B77" s="76" t="s">
        <v>64</v>
      </c>
      <c r="C77" s="37" t="s">
        <v>42</v>
      </c>
      <c r="D77" s="59">
        <v>8</v>
      </c>
      <c r="E77" s="77"/>
      <c r="F77" s="77">
        <v>0</v>
      </c>
      <c r="G77" s="40"/>
      <c r="H77" s="41">
        <f t="shared" si="10"/>
        <v>0</v>
      </c>
    </row>
    <row r="78" spans="2:8" ht="25.5" customHeight="1" x14ac:dyDescent="0.25">
      <c r="B78" s="42" t="s">
        <v>35</v>
      </c>
      <c r="C78" s="43"/>
      <c r="D78" s="44"/>
      <c r="E78" s="78"/>
      <c r="F78" s="45">
        <f>SUM(F66:F77)</f>
        <v>0</v>
      </c>
      <c r="G78" s="46"/>
      <c r="H78" s="45">
        <f>SUM(H66:H77)</f>
        <v>0</v>
      </c>
    </row>
    <row r="79" spans="2:8" ht="25.5" customHeight="1" x14ac:dyDescent="0.25">
      <c r="B79" s="42"/>
      <c r="C79" s="43"/>
      <c r="D79" s="44"/>
      <c r="E79" s="43"/>
      <c r="F79" s="47"/>
      <c r="G79" s="48"/>
      <c r="H79" s="47"/>
    </row>
    <row r="80" spans="2:8" ht="25.5" customHeight="1" thickBot="1" x14ac:dyDescent="0.3">
      <c r="B80" s="49" t="s">
        <v>65</v>
      </c>
      <c r="C80" s="79"/>
      <c r="D80" s="80"/>
      <c r="E80" s="81"/>
      <c r="F80" s="82"/>
      <c r="G80" s="82"/>
      <c r="H80" s="83"/>
    </row>
    <row r="81" spans="2:8" ht="25.5" customHeight="1" x14ac:dyDescent="0.25">
      <c r="B81" s="92" t="s">
        <v>66</v>
      </c>
      <c r="C81" s="93"/>
      <c r="D81" s="93"/>
      <c r="E81" s="93"/>
      <c r="F81" s="93"/>
      <c r="G81" s="94"/>
      <c r="H81" s="84">
        <f>F45+H45+H57+F63+H63+F78+H78</f>
        <v>0</v>
      </c>
    </row>
    <row r="82" spans="2:8" x14ac:dyDescent="0.25">
      <c r="B82" s="85"/>
      <c r="C82" s="85"/>
      <c r="D82" s="86"/>
      <c r="E82" s="85"/>
      <c r="F82" s="85"/>
      <c r="G82" s="85"/>
      <c r="H82" s="85"/>
    </row>
    <row r="83" spans="2:8" x14ac:dyDescent="0.25">
      <c r="B83" s="87"/>
      <c r="C83" s="87"/>
      <c r="D83" s="88"/>
      <c r="E83" s="87"/>
      <c r="F83" s="87"/>
      <c r="G83" s="87"/>
      <c r="H83" s="87"/>
    </row>
    <row r="84" spans="2:8" x14ac:dyDescent="0.25">
      <c r="B84" s="87"/>
      <c r="C84" s="87"/>
      <c r="D84" s="88"/>
      <c r="E84" s="87"/>
      <c r="F84" s="87"/>
      <c r="G84" s="87"/>
      <c r="H84" s="87"/>
    </row>
  </sheetData>
  <mergeCells count="8">
    <mergeCell ref="B81:G81"/>
    <mergeCell ref="B1:H1"/>
    <mergeCell ref="B2:H2"/>
    <mergeCell ref="B3:B4"/>
    <mergeCell ref="C3:C4"/>
    <mergeCell ref="D3:D4"/>
    <mergeCell ref="E3:F3"/>
    <mergeCell ref="G3:H3"/>
  </mergeCells>
  <pageMargins left="0.7" right="0.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 B1 - 4NP - Klinka detská ORL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Dáša</dc:creator>
  <cp:lastModifiedBy>Borek Petr</cp:lastModifiedBy>
  <dcterms:created xsi:type="dcterms:W3CDTF">2023-02-19T18:12:12Z</dcterms:created>
  <dcterms:modified xsi:type="dcterms:W3CDTF">2023-05-22T12:58:26Z</dcterms:modified>
</cp:coreProperties>
</file>